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53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<sst xmlns="http://schemas.openxmlformats.org/spreadsheetml/2006/main" count="330" uniqueCount="138">
  <si>
    <t>Фабрика чулочно-носочных изделий</t>
  </si>
  <si>
    <t>195299,Санкт-Петербург,ул.Руставели,66г т/ф (812)531-12-90</t>
  </si>
  <si>
    <t xml:space="preserve">ЗАО «ПТМ» </t>
  </si>
  <si>
    <t>Наименование изделия</t>
  </si>
  <si>
    <t>Артикул</t>
  </si>
  <si>
    <t>Состав</t>
  </si>
  <si>
    <t>сырья</t>
  </si>
  <si>
    <t>Цвет</t>
  </si>
  <si>
    <t>Размер</t>
  </si>
  <si>
    <t xml:space="preserve">Цена без </t>
  </si>
  <si>
    <t>НДС</t>
  </si>
  <si>
    <t>Цена с</t>
  </si>
  <si>
    <t xml:space="preserve">    №</t>
  </si>
  <si>
    <t>НОСКИ МУЖСКИЕ</t>
  </si>
  <si>
    <t xml:space="preserve">Артикул 01/2 гладкие </t>
  </si>
  <si>
    <t>23,25,27,29</t>
  </si>
  <si>
    <t>черные</t>
  </si>
  <si>
    <t>темно-серые</t>
  </si>
  <si>
    <t>25,27,29</t>
  </si>
  <si>
    <t>Артикул  03/2 с рисунком «кубик»</t>
  </si>
  <si>
    <t>Артикул  04/2 с рисунком  «ромб»</t>
  </si>
  <si>
    <t xml:space="preserve">Артикул  05/2 с рисунком  «полоса» </t>
  </si>
  <si>
    <t>Артикул Н01/2 в резинку</t>
  </si>
  <si>
    <t>Артикул Н01/3 в резинку</t>
  </si>
  <si>
    <t>Артикул Н02/7 в резинку</t>
  </si>
  <si>
    <t>Артикул 01/5 гладкие</t>
  </si>
  <si>
    <t>25.27.29</t>
  </si>
  <si>
    <r>
      <t>Артикул Н 01</t>
    </r>
    <r>
      <rPr>
        <b/>
        <sz val="8"/>
        <color indexed="8"/>
        <rFont val="Symbol"/>
        <family val="1"/>
      </rPr>
      <t>/</t>
    </r>
    <r>
      <rPr>
        <b/>
        <sz val="8"/>
        <color indexed="8"/>
        <rFont val="Times New Roman"/>
        <family val="1"/>
      </rPr>
      <t>5 в резинку</t>
    </r>
  </si>
  <si>
    <t>Артикул Н 02\5в резинку</t>
  </si>
  <si>
    <t>Артикул Н03/5 махровый след наружу или вовнутрь</t>
  </si>
  <si>
    <t>Артикул С1/7 спортивные махровый след</t>
  </si>
  <si>
    <t>Артикул С6/7 махровые вовнутрь</t>
  </si>
  <si>
    <t xml:space="preserve"> Артикул С5/5 махровые вовнутрь</t>
  </si>
  <si>
    <t>Артикул 02/2 гладкис с орнаментом</t>
  </si>
  <si>
    <t>Х/б+п/амид</t>
  </si>
  <si>
    <t xml:space="preserve">Хлопок        </t>
  </si>
  <si>
    <t>Лен+х/б+п/а</t>
  </si>
  <si>
    <t>черные; т/сер</t>
  </si>
  <si>
    <t>черные; с/сер</t>
  </si>
  <si>
    <t>бежевые (лен)</t>
  </si>
  <si>
    <t>НОСКИ ЖЕНСКИЕ</t>
  </si>
  <si>
    <t>Артикул Г12/1 махровые</t>
  </si>
  <si>
    <t>Артикул О11/7 ажурные</t>
  </si>
  <si>
    <t>Артикул О11/4 букле</t>
  </si>
  <si>
    <t>Артикул О12/7 букле</t>
  </si>
  <si>
    <t xml:space="preserve">Артикул С13/7    махровый след </t>
  </si>
  <si>
    <t>Артикул 02/7 гладкие c орнам</t>
  </si>
  <si>
    <t>акрил+п/амид</t>
  </si>
  <si>
    <t>Артикул С14/7 гладкие с полос</t>
  </si>
  <si>
    <t>Артикул С14/2 гладкие с полос</t>
  </si>
  <si>
    <t>п/ш+акрил+п/а</t>
  </si>
  <si>
    <t>разноцветные</t>
  </si>
  <si>
    <t>черные;серые</t>
  </si>
  <si>
    <t>НОСКИ ДЕТСКИЕ</t>
  </si>
  <si>
    <t>Артикул Н16/2 в резинку</t>
  </si>
  <si>
    <t>Артикул Н16/3 в резинку</t>
  </si>
  <si>
    <t>Артикул Н16/4 в резинку</t>
  </si>
  <si>
    <t>Артикул О16/4 гладкие</t>
  </si>
  <si>
    <t>п/ш+п/амид</t>
  </si>
  <si>
    <t>18,20,22</t>
  </si>
  <si>
    <t>тел.\факс (812)  531-12-90, (812)532-15-11     e-mail: ptm@mail.wplus.net</t>
  </si>
  <si>
    <t>Артикул 02/2  3 пары</t>
  </si>
  <si>
    <t>25,27,30</t>
  </si>
  <si>
    <t>Артикул 01/2 гладкие  3 пары</t>
  </si>
  <si>
    <t>25,27,28</t>
  </si>
  <si>
    <t>П/ш+п/амид</t>
  </si>
  <si>
    <t>Артикул Н03/5  2 пары</t>
  </si>
  <si>
    <t>Артикул С5/5  2 пары</t>
  </si>
  <si>
    <t>Артикул Н02/7  3 пары</t>
  </si>
  <si>
    <t>Артикул С6/7 2 пары</t>
  </si>
  <si>
    <t>Бежевые</t>
  </si>
  <si>
    <t>Артикул С15//2   3 пары</t>
  </si>
  <si>
    <t>Артикул О11/4   3 пары</t>
  </si>
  <si>
    <t>Пш+х/б+п/а</t>
  </si>
  <si>
    <t>Артикул С13/5 2 пары</t>
  </si>
  <si>
    <t>Артикул С12/7  2 пары</t>
  </si>
  <si>
    <t>Артикул Н16/3  3 пары</t>
  </si>
  <si>
    <t>Х/б</t>
  </si>
  <si>
    <t>Артикул Н16/4  2 пары</t>
  </si>
  <si>
    <t>п/ш+п/а</t>
  </si>
  <si>
    <t>п/ш+п/а  толстые</t>
  </si>
  <si>
    <t>п/ш+п/а тонкие</t>
  </si>
  <si>
    <t xml:space="preserve">бежевые </t>
  </si>
  <si>
    <t xml:space="preserve">Артикул Г12/1 махровые </t>
  </si>
  <si>
    <t xml:space="preserve">ЗИМНИЕ НОСКИ МУЖСКИЕ </t>
  </si>
  <si>
    <t xml:space="preserve">ЗИМНИЕ НОСКИ ЖЕНСКИЕ </t>
  </si>
  <si>
    <t xml:space="preserve">ЗИМНИЕ НОСКИ ДЕТСКИЕ </t>
  </si>
  <si>
    <t>бел,т/син,черн</t>
  </si>
  <si>
    <t>Артикул Н16/7 в резинку</t>
  </si>
  <si>
    <t>черные,синие</t>
  </si>
  <si>
    <t>микс</t>
  </si>
  <si>
    <t>Артикул Н03/3 без резинки</t>
  </si>
  <si>
    <t>Артикул С2/2спорт</t>
  </si>
  <si>
    <t>Артикул С2/7спорт</t>
  </si>
  <si>
    <t>Артикул Н02/2 в резинку</t>
  </si>
  <si>
    <t>www.zao-ptm.ru</t>
  </si>
  <si>
    <t>Артикул Н 01/5 в резинку</t>
  </si>
  <si>
    <t>Артикул Н 02/5 в резинку</t>
  </si>
  <si>
    <t>Артикул С1/7 махровый след</t>
  </si>
  <si>
    <t>Директор по маркетингу и сбыту</t>
  </si>
  <si>
    <t xml:space="preserve">    Елена Завозненко </t>
  </si>
  <si>
    <t>п/п</t>
  </si>
  <si>
    <t>№</t>
  </si>
  <si>
    <t xml:space="preserve">Артикул С15/2 цветные </t>
  </si>
  <si>
    <t xml:space="preserve">Артикул Н03/5 махровый след наружу </t>
  </si>
  <si>
    <t>Х/б+п/а+лайкра</t>
  </si>
  <si>
    <t>чер; сер;беж</t>
  </si>
  <si>
    <t>Артикул Л1/1 гладкие с бок рис</t>
  </si>
  <si>
    <t>НОВИНКА</t>
  </si>
  <si>
    <t>Артикул Л11/1 шнуровка НОВИНКА</t>
  </si>
  <si>
    <t>21-25</t>
  </si>
  <si>
    <r>
      <t>ПРАЙС-ЛИСТ  от</t>
    </r>
    <r>
      <rPr>
        <b/>
        <sz val="12"/>
        <rFont val="Times New Roman"/>
        <family val="1"/>
      </rPr>
      <t xml:space="preserve">   01.01.2008г</t>
    </r>
  </si>
  <si>
    <t xml:space="preserve">Артикул  06/2 с бок. рисунком  </t>
  </si>
  <si>
    <t>НОСКИ МУЖСКИЕ     ЗИМНЯЯ КОЛЛЕКЦИЯ</t>
  </si>
  <si>
    <t>Артикул Н 04/5 в резинку</t>
  </si>
  <si>
    <t>шерсть+акр+п/а</t>
  </si>
  <si>
    <t>корич,сер</t>
  </si>
  <si>
    <t>п/ш+п/а+лайкра</t>
  </si>
  <si>
    <t xml:space="preserve">Артикул Л3/15 махровый след  </t>
  </si>
  <si>
    <t xml:space="preserve"> Артикул С5/5 махровые внутри</t>
  </si>
  <si>
    <t>Артикул С4/2 махровые внутри</t>
  </si>
  <si>
    <t>Артикул С6/7 махровые внутри</t>
  </si>
  <si>
    <t>Артикул Н03/5 махровый след   внутри</t>
  </si>
  <si>
    <t xml:space="preserve">Артикул Л5/15 махровые внутри  </t>
  </si>
  <si>
    <t xml:space="preserve">Артикул Л4/15 начес  внутри  </t>
  </si>
  <si>
    <t>НОСКИ ЖЕНСКИЕ     ЗИМНЯЯ КОЛЛЕКЦИЯ</t>
  </si>
  <si>
    <t>Артикул Л11/12шнуровка махр внутри</t>
  </si>
  <si>
    <t>Артикул Л13/15 начес внутри укороч</t>
  </si>
  <si>
    <t>Артикул Л14/15 махр внутри с отворотом</t>
  </si>
  <si>
    <t xml:space="preserve">Артикул Л16/15 получулки махр внутри </t>
  </si>
  <si>
    <t>Артикул С12/7 махровые внутри</t>
  </si>
  <si>
    <t>Артикул С12/2 махровые внутри</t>
  </si>
  <si>
    <t>Артикул С13/5 махровые внутри</t>
  </si>
  <si>
    <t>Артикул С14/5 махровые внутри</t>
  </si>
  <si>
    <t>Артикул С15/5 начес внутри</t>
  </si>
  <si>
    <t>НОСКИ ДЕТСКИЕ     ЗИМНЯЯ КОЛЛЕКЦИЯ</t>
  </si>
  <si>
    <t>Артикул С16/4 махровые внутри</t>
  </si>
  <si>
    <t>Артикул Н16/4 махровые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</si>
</sst>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2">
    <font>
      <sz val="10"/>
      <name val="Arial Cyr"/>
      <family val="0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b/>
      <sz val="16"/>
      <color indexed="8"/>
      <name val="Courier New"/>
      <family val="3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color indexed="8"/>
      <name val="Times New Roman"/>
      <family val="1"/>
    </font>
    <font>
      <sz val="8"/>
      <name val="Arial Cyr"/>
      <family val="0"/>
    </font>
    <font>
      <b/>
      <sz val="8"/>
      <color indexed="8"/>
      <name val="Symbol"/>
      <family val="1"/>
    </font>
    <font>
      <b/>
      <sz val="8"/>
      <name val="Arial Cyr"/>
      <family val="0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Arial Cyr"/>
      <family val="0"/>
    </font>
    <font>
      <u val="single"/>
      <sz val="14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6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0" fillId="0" borderId="8" xfId="0" applyBorder="1" applyAlignment="1">
      <alignment/>
    </xf>
    <xf numFmtId="0" fontId="11" fillId="0" borderId="9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164" fontId="6" fillId="0" borderId="9" xfId="0" applyNumberFormat="1" applyFont="1" applyBorder="1" applyAlignment="1">
      <alignment horizontal="center"/>
    </xf>
    <xf numFmtId="0" fontId="11" fillId="0" borderId="0" xfId="0" applyFont="1" applyAlignment="1">
      <alignment/>
    </xf>
    <xf numFmtId="2" fontId="6" fillId="0" borderId="9" xfId="0" applyNumberFormat="1" applyFont="1" applyBorder="1" applyAlignment="1">
      <alignment horizontal="center"/>
    </xf>
    <xf numFmtId="0" fontId="14" fillId="0" borderId="6" xfId="0" applyFont="1" applyBorder="1" applyAlignment="1">
      <alignment wrapText="1"/>
    </xf>
    <xf numFmtId="0" fontId="6" fillId="0" borderId="9" xfId="0" applyFont="1" applyBorder="1" applyAlignment="1">
      <alignment/>
    </xf>
    <xf numFmtId="0" fontId="14" fillId="0" borderId="8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1" fillId="0" borderId="12" xfId="0" applyFont="1" applyFill="1" applyBorder="1" applyAlignment="1">
      <alignment/>
    </xf>
    <xf numFmtId="164" fontId="6" fillId="0" borderId="9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8" xfId="0" applyFill="1" applyBorder="1" applyAlignment="1">
      <alignment/>
    </xf>
    <xf numFmtId="0" fontId="19" fillId="0" borderId="4" xfId="0" applyFont="1" applyBorder="1" applyAlignment="1">
      <alignment horizontal="center" wrapText="1"/>
    </xf>
    <xf numFmtId="0" fontId="19" fillId="0" borderId="6" xfId="0" applyFont="1" applyBorder="1" applyAlignment="1">
      <alignment vertical="top" wrapText="1"/>
    </xf>
    <xf numFmtId="0" fontId="19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0" fontId="19" fillId="0" borderId="7" xfId="0" applyFont="1" applyBorder="1" applyAlignment="1">
      <alignment horizontal="center" wrapText="1"/>
    </xf>
    <xf numFmtId="164" fontId="20" fillId="0" borderId="9" xfId="0" applyNumberFormat="1" applyFont="1" applyBorder="1" applyAlignment="1">
      <alignment horizontal="center"/>
    </xf>
    <xf numFmtId="0" fontId="19" fillId="0" borderId="6" xfId="0" applyFont="1" applyFill="1" applyBorder="1" applyAlignment="1">
      <alignment vertical="top" wrapText="1"/>
    </xf>
    <xf numFmtId="0" fontId="20" fillId="0" borderId="9" xfId="0" applyFont="1" applyFill="1" applyBorder="1" applyAlignment="1">
      <alignment/>
    </xf>
    <xf numFmtId="0" fontId="19" fillId="0" borderId="7" xfId="0" applyFont="1" applyFill="1" applyBorder="1" applyAlignment="1">
      <alignment horizontal="center" wrapText="1"/>
    </xf>
    <xf numFmtId="164" fontId="20" fillId="0" borderId="9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wrapText="1"/>
    </xf>
    <xf numFmtId="2" fontId="20" fillId="0" borderId="9" xfId="0" applyNumberFormat="1" applyFont="1" applyFill="1" applyBorder="1" applyAlignment="1">
      <alignment horizontal="center"/>
    </xf>
    <xf numFmtId="164" fontId="20" fillId="0" borderId="8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/>
    </xf>
    <xf numFmtId="0" fontId="20" fillId="0" borderId="0" xfId="0" applyFont="1" applyFill="1" applyAlignment="1">
      <alignment/>
    </xf>
    <xf numFmtId="0" fontId="19" fillId="0" borderId="9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19" fillId="0" borderId="4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15" applyFont="1" applyFill="1" applyAlignment="1">
      <alignment/>
    </xf>
    <xf numFmtId="0" fontId="19" fillId="0" borderId="8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19" fillId="0" borderId="9" xfId="0" applyFont="1" applyFill="1" applyBorder="1" applyAlignment="1">
      <alignment wrapText="1"/>
    </xf>
    <xf numFmtId="0" fontId="19" fillId="0" borderId="9" xfId="0" applyFont="1" applyFill="1" applyBorder="1" applyAlignment="1">
      <alignment vertical="top" wrapText="1"/>
    </xf>
    <xf numFmtId="0" fontId="19" fillId="0" borderId="4" xfId="0" applyFont="1" applyFill="1" applyBorder="1" applyAlignment="1">
      <alignment wrapText="1"/>
    </xf>
    <xf numFmtId="2" fontId="6" fillId="0" borderId="9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20" fillId="0" borderId="4" xfId="0" applyFont="1" applyFill="1" applyBorder="1" applyAlignment="1">
      <alignment/>
    </xf>
    <xf numFmtId="164" fontId="20" fillId="0" borderId="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8" xfId="0" applyFont="1" applyBorder="1" applyAlignment="1">
      <alignment/>
    </xf>
    <xf numFmtId="0" fontId="19" fillId="0" borderId="4" xfId="0" applyFont="1" applyFill="1" applyBorder="1" applyAlignment="1">
      <alignment/>
    </xf>
    <xf numFmtId="2" fontId="20" fillId="0" borderId="4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o-ptm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1">
      <selection activeCell="A64" sqref="A64:A65"/>
    </sheetView>
  </sheetViews>
  <sheetFormatPr defaultColWidth="9.00390625" defaultRowHeight="12.75"/>
  <cols>
    <col min="1" max="1" width="3.875" style="0" customWidth="1"/>
    <col min="2" max="2" width="34.00390625" style="0" customWidth="1"/>
    <col min="3" max="3" width="16.125" style="0" customWidth="1"/>
    <col min="4" max="4" width="16.25390625" style="0" customWidth="1"/>
    <col min="5" max="5" width="10.75390625" style="0" customWidth="1"/>
    <col min="6" max="6" width="10.25390625" style="0" customWidth="1"/>
    <col min="7" max="7" width="7.25390625" style="0" customWidth="1"/>
  </cols>
  <sheetData>
    <row r="1" spans="3:5" ht="16.5">
      <c r="C1" s="1" t="s">
        <v>0</v>
      </c>
      <c r="E1" s="1"/>
    </row>
    <row r="2" spans="3:5" ht="21">
      <c r="C2" s="4" t="s">
        <v>2</v>
      </c>
      <c r="E2" s="4"/>
    </row>
    <row r="3" spans="3:5" ht="13.5">
      <c r="C3" s="2" t="s">
        <v>1</v>
      </c>
      <c r="E3" s="2"/>
    </row>
    <row r="5" spans="3:5" ht="15.75">
      <c r="C5" s="3" t="s">
        <v>111</v>
      </c>
      <c r="E5" s="3"/>
    </row>
    <row r="6" ht="13.5" thickBot="1"/>
    <row r="7" spans="1:9" ht="12.75">
      <c r="A7" s="11" t="s">
        <v>102</v>
      </c>
      <c r="B7" s="56" t="s">
        <v>3</v>
      </c>
      <c r="C7" s="11" t="s">
        <v>5</v>
      </c>
      <c r="D7" s="11" t="s">
        <v>7</v>
      </c>
      <c r="E7" s="9" t="s">
        <v>8</v>
      </c>
      <c r="F7" s="7" t="s">
        <v>9</v>
      </c>
      <c r="G7" s="7" t="s">
        <v>11</v>
      </c>
      <c r="H7" s="13"/>
      <c r="I7" s="13"/>
    </row>
    <row r="8" spans="1:9" ht="13.5" thickBot="1">
      <c r="A8" s="8" t="s">
        <v>101</v>
      </c>
      <c r="B8" s="12" t="s">
        <v>4</v>
      </c>
      <c r="C8" s="10" t="s">
        <v>6</v>
      </c>
      <c r="D8" s="8"/>
      <c r="E8" s="6"/>
      <c r="F8" s="10" t="s">
        <v>10</v>
      </c>
      <c r="G8" s="10" t="s">
        <v>10</v>
      </c>
      <c r="H8" s="14"/>
      <c r="I8" s="14"/>
    </row>
    <row r="9" spans="1:7" ht="16.5" thickBot="1">
      <c r="A9" s="21"/>
      <c r="B9" s="22"/>
      <c r="C9" s="23" t="s">
        <v>13</v>
      </c>
      <c r="D9" s="24"/>
      <c r="E9" s="24"/>
      <c r="F9" s="24"/>
      <c r="G9" s="19"/>
    </row>
    <row r="10" spans="1:8" ht="12.75" customHeight="1" thickBot="1">
      <c r="A10" s="16">
        <v>1</v>
      </c>
      <c r="B10" s="48" t="s">
        <v>107</v>
      </c>
      <c r="C10" s="45" t="s">
        <v>105</v>
      </c>
      <c r="D10" s="45" t="s">
        <v>106</v>
      </c>
      <c r="E10" s="46" t="s">
        <v>15</v>
      </c>
      <c r="F10" s="47">
        <v>19.9</v>
      </c>
      <c r="G10" s="47">
        <f aca="true" t="shared" si="0" ref="G10:G57">F10*1.18</f>
        <v>23.481999999999996</v>
      </c>
      <c r="H10" s="70" t="s">
        <v>108</v>
      </c>
    </row>
    <row r="11" spans="1:7" ht="15" customHeight="1" thickBot="1">
      <c r="A11" s="38">
        <f>A10+1</f>
        <v>2</v>
      </c>
      <c r="B11" s="39" t="s">
        <v>91</v>
      </c>
      <c r="C11" s="40" t="s">
        <v>35</v>
      </c>
      <c r="D11" s="41" t="s">
        <v>16</v>
      </c>
      <c r="E11" s="42" t="s">
        <v>18</v>
      </c>
      <c r="F11" s="43">
        <v>13.9</v>
      </c>
      <c r="G11" s="43">
        <f t="shared" si="0"/>
        <v>16.402</v>
      </c>
    </row>
    <row r="12" spans="1:7" ht="15" customHeight="1" thickBot="1">
      <c r="A12" s="57">
        <f>A11+1</f>
        <v>3</v>
      </c>
      <c r="B12" s="48" t="s">
        <v>14</v>
      </c>
      <c r="C12" s="45" t="s">
        <v>34</v>
      </c>
      <c r="D12" s="45" t="s">
        <v>37</v>
      </c>
      <c r="E12" s="64" t="s">
        <v>18</v>
      </c>
      <c r="F12" s="47">
        <v>13.9</v>
      </c>
      <c r="G12" s="47">
        <f t="shared" si="0"/>
        <v>16.402</v>
      </c>
    </row>
    <row r="13" spans="1:7" ht="15" customHeight="1" thickBot="1">
      <c r="A13" s="57">
        <f aca="true" t="shared" si="1" ref="A13:A34">A12+1</f>
        <v>4</v>
      </c>
      <c r="B13" s="65" t="s">
        <v>33</v>
      </c>
      <c r="C13" s="45" t="s">
        <v>34</v>
      </c>
      <c r="D13" s="45" t="s">
        <v>37</v>
      </c>
      <c r="E13" s="46" t="s">
        <v>18</v>
      </c>
      <c r="F13" s="47">
        <v>13.9</v>
      </c>
      <c r="G13" s="47">
        <f t="shared" si="0"/>
        <v>16.402</v>
      </c>
    </row>
    <row r="14" spans="1:7" ht="15" customHeight="1" thickBot="1">
      <c r="A14" s="57">
        <f t="shared" si="1"/>
        <v>5</v>
      </c>
      <c r="B14" s="65" t="s">
        <v>19</v>
      </c>
      <c r="C14" s="45" t="s">
        <v>34</v>
      </c>
      <c r="D14" s="45" t="s">
        <v>37</v>
      </c>
      <c r="E14" s="46" t="s">
        <v>18</v>
      </c>
      <c r="F14" s="47">
        <v>13.9</v>
      </c>
      <c r="G14" s="47">
        <f t="shared" si="0"/>
        <v>16.402</v>
      </c>
    </row>
    <row r="15" spans="1:7" ht="15" customHeight="1" thickBot="1">
      <c r="A15" s="57">
        <f t="shared" si="1"/>
        <v>6</v>
      </c>
      <c r="B15" s="44" t="s">
        <v>20</v>
      </c>
      <c r="C15" s="45" t="s">
        <v>34</v>
      </c>
      <c r="D15" s="45" t="s">
        <v>17</v>
      </c>
      <c r="E15" s="46" t="s">
        <v>18</v>
      </c>
      <c r="F15" s="47">
        <v>13.9</v>
      </c>
      <c r="G15" s="47">
        <f t="shared" si="0"/>
        <v>16.402</v>
      </c>
    </row>
    <row r="16" spans="1:8" ht="15" customHeight="1" thickBot="1">
      <c r="A16" s="57">
        <f t="shared" si="1"/>
        <v>7</v>
      </c>
      <c r="B16" s="44" t="s">
        <v>21</v>
      </c>
      <c r="C16" s="45" t="s">
        <v>34</v>
      </c>
      <c r="D16" s="45" t="s">
        <v>37</v>
      </c>
      <c r="E16" s="46" t="s">
        <v>18</v>
      </c>
      <c r="F16" s="47">
        <v>13.9</v>
      </c>
      <c r="G16" s="47">
        <f t="shared" si="0"/>
        <v>16.402</v>
      </c>
      <c r="H16" s="70" t="s">
        <v>108</v>
      </c>
    </row>
    <row r="17" spans="1:7" ht="15" customHeight="1" thickBot="1">
      <c r="A17" s="57">
        <f t="shared" si="1"/>
        <v>8</v>
      </c>
      <c r="B17" s="44" t="s">
        <v>112</v>
      </c>
      <c r="C17" s="45" t="s">
        <v>34</v>
      </c>
      <c r="D17" s="45" t="s">
        <v>38</v>
      </c>
      <c r="E17" s="46" t="s">
        <v>18</v>
      </c>
      <c r="F17" s="47">
        <v>13.9</v>
      </c>
      <c r="G17" s="47">
        <f t="shared" si="0"/>
        <v>16.402</v>
      </c>
    </row>
    <row r="18" spans="1:7" ht="15" customHeight="1" thickBot="1">
      <c r="A18" s="57">
        <f t="shared" si="1"/>
        <v>9</v>
      </c>
      <c r="B18" s="48" t="s">
        <v>46</v>
      </c>
      <c r="C18" s="45" t="s">
        <v>36</v>
      </c>
      <c r="D18" s="45" t="s">
        <v>39</v>
      </c>
      <c r="E18" s="46" t="s">
        <v>18</v>
      </c>
      <c r="F18" s="47">
        <v>14.5</v>
      </c>
      <c r="G18" s="47">
        <f t="shared" si="0"/>
        <v>17.11</v>
      </c>
    </row>
    <row r="19" spans="1:7" ht="15" customHeight="1" thickBot="1">
      <c r="A19" s="57">
        <f t="shared" si="1"/>
        <v>10</v>
      </c>
      <c r="B19" s="44" t="s">
        <v>22</v>
      </c>
      <c r="C19" s="45" t="s">
        <v>34</v>
      </c>
      <c r="D19" s="45" t="s">
        <v>38</v>
      </c>
      <c r="E19" s="46" t="s">
        <v>18</v>
      </c>
      <c r="F19" s="47">
        <v>11.9</v>
      </c>
      <c r="G19" s="47">
        <f t="shared" si="0"/>
        <v>14.042</v>
      </c>
    </row>
    <row r="20" spans="1:7" ht="15" customHeight="1" thickBot="1">
      <c r="A20" s="57">
        <f t="shared" si="1"/>
        <v>11</v>
      </c>
      <c r="B20" s="44" t="s">
        <v>23</v>
      </c>
      <c r="C20" s="66" t="s">
        <v>35</v>
      </c>
      <c r="D20" s="45" t="s">
        <v>16</v>
      </c>
      <c r="E20" s="46" t="s">
        <v>18</v>
      </c>
      <c r="F20" s="47">
        <v>11.9</v>
      </c>
      <c r="G20" s="47">
        <f t="shared" si="0"/>
        <v>14.042</v>
      </c>
    </row>
    <row r="21" spans="1:8" ht="15" customHeight="1" thickBot="1">
      <c r="A21" s="57">
        <f t="shared" si="1"/>
        <v>12</v>
      </c>
      <c r="B21" s="44" t="s">
        <v>94</v>
      </c>
      <c r="C21" s="45" t="s">
        <v>34</v>
      </c>
      <c r="D21" s="45" t="s">
        <v>37</v>
      </c>
      <c r="E21" s="46" t="s">
        <v>18</v>
      </c>
      <c r="F21" s="47">
        <v>14.5</v>
      </c>
      <c r="G21" s="47">
        <f t="shared" si="0"/>
        <v>17.11</v>
      </c>
      <c r="H21" s="70" t="s">
        <v>108</v>
      </c>
    </row>
    <row r="22" spans="1:7" ht="15" customHeight="1" thickBot="1">
      <c r="A22" s="57">
        <f t="shared" si="1"/>
        <v>13</v>
      </c>
      <c r="B22" s="48" t="s">
        <v>24</v>
      </c>
      <c r="C22" s="45" t="s">
        <v>36</v>
      </c>
      <c r="D22" s="45" t="s">
        <v>39</v>
      </c>
      <c r="E22" s="46" t="s">
        <v>18</v>
      </c>
      <c r="F22" s="47">
        <v>14.5</v>
      </c>
      <c r="G22" s="47">
        <f t="shared" si="0"/>
        <v>17.11</v>
      </c>
    </row>
    <row r="23" spans="1:7" ht="15" customHeight="1" thickBot="1">
      <c r="A23" s="57">
        <f t="shared" si="1"/>
        <v>14</v>
      </c>
      <c r="B23" s="44" t="s">
        <v>92</v>
      </c>
      <c r="C23" s="45" t="s">
        <v>34</v>
      </c>
      <c r="D23" s="45" t="s">
        <v>87</v>
      </c>
      <c r="E23" s="46" t="s">
        <v>62</v>
      </c>
      <c r="F23" s="47">
        <v>13.9</v>
      </c>
      <c r="G23" s="47">
        <f t="shared" si="0"/>
        <v>16.402</v>
      </c>
    </row>
    <row r="24" spans="1:8" ht="15" customHeight="1" thickBot="1">
      <c r="A24" s="57">
        <f t="shared" si="1"/>
        <v>15</v>
      </c>
      <c r="B24" s="65" t="s">
        <v>93</v>
      </c>
      <c r="C24" s="45" t="s">
        <v>36</v>
      </c>
      <c r="D24" s="45" t="s">
        <v>39</v>
      </c>
      <c r="E24" s="64" t="s">
        <v>18</v>
      </c>
      <c r="F24" s="47">
        <v>14.5</v>
      </c>
      <c r="G24" s="47">
        <f t="shared" si="0"/>
        <v>17.11</v>
      </c>
      <c r="H24" s="78"/>
    </row>
    <row r="25" spans="1:8" ht="29.25" customHeight="1" thickBot="1">
      <c r="A25" s="73" t="s">
        <v>113</v>
      </c>
      <c r="B25" s="74"/>
      <c r="C25" s="74"/>
      <c r="D25" s="74"/>
      <c r="E25" s="74"/>
      <c r="F25" s="74"/>
      <c r="G25" s="75"/>
      <c r="H25" s="79"/>
    </row>
    <row r="26" spans="1:7" ht="15" customHeight="1" thickBot="1">
      <c r="A26" s="57">
        <v>1</v>
      </c>
      <c r="B26" s="48" t="s">
        <v>96</v>
      </c>
      <c r="C26" s="71" t="s">
        <v>58</v>
      </c>
      <c r="D26" s="71" t="s">
        <v>16</v>
      </c>
      <c r="E26" s="46" t="s">
        <v>18</v>
      </c>
      <c r="F26" s="72">
        <v>19.5</v>
      </c>
      <c r="G26" s="72">
        <f t="shared" si="0"/>
        <v>23.009999999999998</v>
      </c>
    </row>
    <row r="27" spans="1:7" ht="15" customHeight="1" thickBot="1">
      <c r="A27" s="57">
        <f>A26+1</f>
        <v>2</v>
      </c>
      <c r="B27" s="48" t="s">
        <v>97</v>
      </c>
      <c r="C27" s="45" t="s">
        <v>58</v>
      </c>
      <c r="D27" s="45" t="s">
        <v>16</v>
      </c>
      <c r="E27" s="46">
        <v>25</v>
      </c>
      <c r="F27" s="47">
        <v>18.5</v>
      </c>
      <c r="G27" s="47">
        <f t="shared" si="0"/>
        <v>21.83</v>
      </c>
    </row>
    <row r="28" spans="1:7" ht="27" customHeight="1" thickBot="1">
      <c r="A28" s="57">
        <f aca="true" t="shared" si="2" ref="A28:A37">A27+1</f>
        <v>3</v>
      </c>
      <c r="B28" s="44" t="s">
        <v>104</v>
      </c>
      <c r="C28" s="45" t="s">
        <v>34</v>
      </c>
      <c r="D28" s="45" t="s">
        <v>16</v>
      </c>
      <c r="E28" s="46" t="s">
        <v>18</v>
      </c>
      <c r="F28" s="47">
        <v>19.5</v>
      </c>
      <c r="G28" s="47">
        <f t="shared" si="0"/>
        <v>23.009999999999998</v>
      </c>
    </row>
    <row r="29" spans="1:7" ht="24.75" customHeight="1" thickBot="1">
      <c r="A29" s="57">
        <f t="shared" si="2"/>
        <v>4</v>
      </c>
      <c r="B29" s="44" t="s">
        <v>122</v>
      </c>
      <c r="C29" s="45" t="s">
        <v>58</v>
      </c>
      <c r="D29" s="45" t="s">
        <v>16</v>
      </c>
      <c r="E29" s="46" t="s">
        <v>18</v>
      </c>
      <c r="F29" s="47">
        <v>20.9</v>
      </c>
      <c r="G29" s="47">
        <f t="shared" si="0"/>
        <v>24.661999999999995</v>
      </c>
    </row>
    <row r="30" spans="1:8" ht="15" customHeight="1" thickBot="1">
      <c r="A30" s="57">
        <f t="shared" si="2"/>
        <v>5</v>
      </c>
      <c r="B30" s="48" t="s">
        <v>114</v>
      </c>
      <c r="C30" s="45" t="s">
        <v>115</v>
      </c>
      <c r="D30" s="45" t="s">
        <v>116</v>
      </c>
      <c r="E30" s="46" t="s">
        <v>18</v>
      </c>
      <c r="F30" s="47">
        <v>33.9</v>
      </c>
      <c r="G30" s="47">
        <f t="shared" si="0"/>
        <v>40.001999999999995</v>
      </c>
      <c r="H30" s="70" t="s">
        <v>108</v>
      </c>
    </row>
    <row r="31" spans="1:7" ht="15" customHeight="1" thickBot="1">
      <c r="A31" s="57">
        <f t="shared" si="2"/>
        <v>6</v>
      </c>
      <c r="B31" s="44" t="s">
        <v>98</v>
      </c>
      <c r="C31" s="45" t="s">
        <v>36</v>
      </c>
      <c r="D31" s="45" t="s">
        <v>39</v>
      </c>
      <c r="E31" s="46" t="s">
        <v>18</v>
      </c>
      <c r="F31" s="47">
        <v>16.9</v>
      </c>
      <c r="G31" s="47">
        <f t="shared" si="0"/>
        <v>19.941999999999997</v>
      </c>
    </row>
    <row r="32" spans="1:7" ht="15" customHeight="1" thickBot="1">
      <c r="A32" s="57">
        <f t="shared" si="2"/>
        <v>7</v>
      </c>
      <c r="B32" s="44" t="s">
        <v>121</v>
      </c>
      <c r="C32" s="45" t="s">
        <v>36</v>
      </c>
      <c r="D32" s="45" t="s">
        <v>39</v>
      </c>
      <c r="E32" s="46" t="s">
        <v>18</v>
      </c>
      <c r="F32" s="47">
        <v>20.9</v>
      </c>
      <c r="G32" s="47">
        <f t="shared" si="0"/>
        <v>24.661999999999995</v>
      </c>
    </row>
    <row r="33" spans="1:7" ht="15" customHeight="1" thickBot="1">
      <c r="A33" s="57">
        <f t="shared" si="2"/>
        <v>8</v>
      </c>
      <c r="B33" s="44" t="s">
        <v>120</v>
      </c>
      <c r="C33" s="45" t="s">
        <v>34</v>
      </c>
      <c r="D33" s="45" t="s">
        <v>89</v>
      </c>
      <c r="E33" s="46" t="s">
        <v>18</v>
      </c>
      <c r="F33" s="47">
        <v>20.9</v>
      </c>
      <c r="G33" s="47">
        <f t="shared" si="0"/>
        <v>24.661999999999995</v>
      </c>
    </row>
    <row r="34" spans="1:7" ht="15" customHeight="1" thickBot="1">
      <c r="A34" s="57">
        <f t="shared" si="2"/>
        <v>9</v>
      </c>
      <c r="B34" s="48" t="s">
        <v>119</v>
      </c>
      <c r="C34" s="45" t="s">
        <v>58</v>
      </c>
      <c r="D34" s="45" t="s">
        <v>52</v>
      </c>
      <c r="E34" s="46" t="s">
        <v>18</v>
      </c>
      <c r="F34" s="47">
        <v>22.9</v>
      </c>
      <c r="G34" s="47">
        <f t="shared" si="0"/>
        <v>27.022</v>
      </c>
    </row>
    <row r="35" spans="1:8" ht="15" customHeight="1" thickBot="1">
      <c r="A35" s="57">
        <f t="shared" si="2"/>
        <v>10</v>
      </c>
      <c r="B35" s="44" t="s">
        <v>118</v>
      </c>
      <c r="C35" s="71" t="s">
        <v>117</v>
      </c>
      <c r="D35" s="45" t="s">
        <v>16</v>
      </c>
      <c r="E35" s="46" t="s">
        <v>18</v>
      </c>
      <c r="F35" s="47">
        <v>27.9</v>
      </c>
      <c r="G35" s="47">
        <f t="shared" si="0"/>
        <v>32.922</v>
      </c>
      <c r="H35" s="70" t="s">
        <v>108</v>
      </c>
    </row>
    <row r="36" spans="1:8" ht="15" customHeight="1" thickBot="1">
      <c r="A36" s="57">
        <f t="shared" si="2"/>
        <v>11</v>
      </c>
      <c r="B36" s="44" t="s">
        <v>124</v>
      </c>
      <c r="C36" s="71" t="s">
        <v>117</v>
      </c>
      <c r="D36" s="45" t="s">
        <v>52</v>
      </c>
      <c r="E36" s="46" t="s">
        <v>18</v>
      </c>
      <c r="F36" s="47">
        <v>32.9</v>
      </c>
      <c r="G36" s="47">
        <f t="shared" si="0"/>
        <v>38.821999999999996</v>
      </c>
      <c r="H36" s="70" t="s">
        <v>108</v>
      </c>
    </row>
    <row r="37" spans="1:8" ht="15" customHeight="1" thickBot="1">
      <c r="A37" s="57">
        <f t="shared" si="2"/>
        <v>12</v>
      </c>
      <c r="B37" s="44" t="s">
        <v>123</v>
      </c>
      <c r="C37" s="71" t="s">
        <v>117</v>
      </c>
      <c r="D37" s="45" t="s">
        <v>52</v>
      </c>
      <c r="E37" s="46" t="s">
        <v>18</v>
      </c>
      <c r="F37" s="47">
        <v>31.9</v>
      </c>
      <c r="G37" s="47">
        <f t="shared" si="0"/>
        <v>37.641999999999996</v>
      </c>
      <c r="H37" s="70" t="s">
        <v>108</v>
      </c>
    </row>
    <row r="38" spans="1:7" ht="16.5" thickBot="1">
      <c r="A38" s="58"/>
      <c r="B38" s="35"/>
      <c r="C38" s="36" t="s">
        <v>40</v>
      </c>
      <c r="D38" s="35"/>
      <c r="E38" s="35"/>
      <c r="F38" s="35"/>
      <c r="G38" s="34"/>
    </row>
    <row r="39" spans="1:8" ht="15" customHeight="1" thickBot="1">
      <c r="A39" s="53">
        <v>1</v>
      </c>
      <c r="B39" s="51" t="s">
        <v>109</v>
      </c>
      <c r="C39" s="45" t="s">
        <v>105</v>
      </c>
      <c r="D39" s="45" t="s">
        <v>90</v>
      </c>
      <c r="E39" s="46" t="s">
        <v>110</v>
      </c>
      <c r="F39" s="69">
        <v>19.9</v>
      </c>
      <c r="G39" s="34">
        <f>F39*1.18</f>
        <v>23.481999999999996</v>
      </c>
      <c r="H39" s="70" t="s">
        <v>108</v>
      </c>
    </row>
    <row r="40" spans="1:8" ht="15" customHeight="1" thickBot="1">
      <c r="A40" s="53">
        <f>A39+1</f>
        <v>2</v>
      </c>
      <c r="B40" s="51" t="s">
        <v>49</v>
      </c>
      <c r="C40" s="45" t="s">
        <v>34</v>
      </c>
      <c r="D40" s="45" t="s">
        <v>90</v>
      </c>
      <c r="E40" s="46">
        <v>23.25</v>
      </c>
      <c r="F40" s="49">
        <v>13.5</v>
      </c>
      <c r="G40" s="47">
        <f t="shared" si="0"/>
        <v>15.93</v>
      </c>
      <c r="H40" s="70"/>
    </row>
    <row r="41" spans="1:7" ht="15" customHeight="1" thickBot="1">
      <c r="A41" s="53">
        <f>A40+1</f>
        <v>3</v>
      </c>
      <c r="B41" s="51" t="s">
        <v>103</v>
      </c>
      <c r="C41" s="45" t="s">
        <v>34</v>
      </c>
      <c r="D41" s="45" t="s">
        <v>90</v>
      </c>
      <c r="E41" s="46">
        <v>23.25</v>
      </c>
      <c r="F41" s="49">
        <v>13.5</v>
      </c>
      <c r="G41" s="47">
        <f t="shared" si="0"/>
        <v>15.93</v>
      </c>
    </row>
    <row r="42" spans="1:7" ht="15" customHeight="1" thickBot="1">
      <c r="A42" s="53">
        <f>A41+1</f>
        <v>4</v>
      </c>
      <c r="B42" s="51" t="s">
        <v>42</v>
      </c>
      <c r="C42" s="45" t="s">
        <v>36</v>
      </c>
      <c r="D42" s="45" t="s">
        <v>39</v>
      </c>
      <c r="E42" s="46">
        <v>23.25</v>
      </c>
      <c r="F42" s="49">
        <v>13.5</v>
      </c>
      <c r="G42" s="47">
        <f t="shared" si="0"/>
        <v>15.93</v>
      </c>
    </row>
    <row r="43" spans="1:7" ht="15" customHeight="1" thickBot="1">
      <c r="A43" s="53">
        <f>A42+1</f>
        <v>5</v>
      </c>
      <c r="B43" s="51" t="s">
        <v>44</v>
      </c>
      <c r="C43" s="45" t="s">
        <v>36</v>
      </c>
      <c r="D43" s="45" t="s">
        <v>39</v>
      </c>
      <c r="E43" s="46">
        <v>23.25</v>
      </c>
      <c r="F43" s="49">
        <v>13.5</v>
      </c>
      <c r="G43" s="47">
        <f t="shared" si="0"/>
        <v>15.93</v>
      </c>
    </row>
    <row r="44" spans="1:7" ht="15" customHeight="1" thickBot="1">
      <c r="A44" s="53">
        <f>A43+1</f>
        <v>6</v>
      </c>
      <c r="B44" s="51" t="s">
        <v>48</v>
      </c>
      <c r="C44" s="45" t="s">
        <v>36</v>
      </c>
      <c r="D44" s="45" t="s">
        <v>39</v>
      </c>
      <c r="E44" s="64">
        <v>23.25</v>
      </c>
      <c r="F44" s="49">
        <v>13.5</v>
      </c>
      <c r="G44" s="47">
        <f t="shared" si="0"/>
        <v>15.93</v>
      </c>
    </row>
    <row r="45" spans="1:7" ht="19.5" customHeight="1" thickBot="1">
      <c r="A45" s="73" t="s">
        <v>125</v>
      </c>
      <c r="B45" s="74"/>
      <c r="C45" s="74"/>
      <c r="D45" s="74"/>
      <c r="E45" s="74"/>
      <c r="F45" s="74"/>
      <c r="G45" s="75"/>
    </row>
    <row r="46" spans="1:8" ht="15" customHeight="1" thickBot="1">
      <c r="A46" s="57">
        <v>1</v>
      </c>
      <c r="B46" s="51" t="s">
        <v>126</v>
      </c>
      <c r="C46" s="45" t="s">
        <v>105</v>
      </c>
      <c r="D46" s="45" t="s">
        <v>90</v>
      </c>
      <c r="E46" s="46" t="s">
        <v>110</v>
      </c>
      <c r="F46" s="69">
        <v>29.9</v>
      </c>
      <c r="G46" s="34">
        <f>F46*1.18</f>
        <v>35.282</v>
      </c>
      <c r="H46" s="70" t="s">
        <v>108</v>
      </c>
    </row>
    <row r="47" spans="1:8" ht="27.75" customHeight="1" thickBot="1">
      <c r="A47" s="57">
        <f>A46+1</f>
        <v>2</v>
      </c>
      <c r="B47" s="44" t="s">
        <v>127</v>
      </c>
      <c r="C47" s="71" t="s">
        <v>117</v>
      </c>
      <c r="D47" s="45" t="s">
        <v>90</v>
      </c>
      <c r="E47" s="46" t="s">
        <v>110</v>
      </c>
      <c r="F47" s="69">
        <v>31.9</v>
      </c>
      <c r="G47" s="34">
        <f>F47*1.18</f>
        <v>37.641999999999996</v>
      </c>
      <c r="H47" s="70" t="s">
        <v>108</v>
      </c>
    </row>
    <row r="48" spans="1:8" ht="30" customHeight="1" thickBot="1">
      <c r="A48" s="57">
        <f aca="true" t="shared" si="3" ref="A48:A57">A47+1</f>
        <v>3</v>
      </c>
      <c r="B48" s="44" t="s">
        <v>128</v>
      </c>
      <c r="C48" s="71" t="s">
        <v>117</v>
      </c>
      <c r="D48" s="45" t="s">
        <v>90</v>
      </c>
      <c r="E48" s="46" t="s">
        <v>110</v>
      </c>
      <c r="F48" s="69">
        <v>39</v>
      </c>
      <c r="G48" s="34">
        <f>F48*1.18</f>
        <v>46.019999999999996</v>
      </c>
      <c r="H48" s="70" t="s">
        <v>108</v>
      </c>
    </row>
    <row r="49" spans="1:8" ht="28.5" customHeight="1" thickBot="1">
      <c r="A49" s="57">
        <f t="shared" si="3"/>
        <v>4</v>
      </c>
      <c r="B49" s="44" t="s">
        <v>129</v>
      </c>
      <c r="C49" s="71" t="s">
        <v>117</v>
      </c>
      <c r="D49" s="45" t="s">
        <v>90</v>
      </c>
      <c r="E49" s="46" t="s">
        <v>110</v>
      </c>
      <c r="F49" s="69">
        <v>47</v>
      </c>
      <c r="G49" s="34">
        <f>F49*1.18</f>
        <v>55.459999999999994</v>
      </c>
      <c r="H49" s="70" t="s">
        <v>108</v>
      </c>
    </row>
    <row r="50" spans="1:7" ht="15" customHeight="1" thickBot="1">
      <c r="A50" s="57">
        <f t="shared" si="3"/>
        <v>5</v>
      </c>
      <c r="B50" s="51" t="s">
        <v>41</v>
      </c>
      <c r="C50" s="52" t="s">
        <v>47</v>
      </c>
      <c r="D50" s="45" t="s">
        <v>90</v>
      </c>
      <c r="E50" s="46">
        <v>23.25</v>
      </c>
      <c r="F50" s="49">
        <v>14.5</v>
      </c>
      <c r="G50" s="47">
        <f t="shared" si="0"/>
        <v>17.11</v>
      </c>
    </row>
    <row r="51" spans="1:7" ht="15" customHeight="1" thickBot="1">
      <c r="A51" s="57">
        <f t="shared" si="3"/>
        <v>6</v>
      </c>
      <c r="B51" s="51" t="s">
        <v>43</v>
      </c>
      <c r="C51" s="45" t="s">
        <v>50</v>
      </c>
      <c r="D51" s="45" t="s">
        <v>90</v>
      </c>
      <c r="E51" s="46">
        <v>23.25</v>
      </c>
      <c r="F51" s="49">
        <v>14.5</v>
      </c>
      <c r="G51" s="47">
        <f t="shared" si="0"/>
        <v>17.11</v>
      </c>
    </row>
    <row r="52" spans="1:7" ht="15" customHeight="1" thickBot="1">
      <c r="A52" s="57">
        <f t="shared" si="3"/>
        <v>7</v>
      </c>
      <c r="B52" s="51" t="s">
        <v>130</v>
      </c>
      <c r="C52" s="45" t="s">
        <v>36</v>
      </c>
      <c r="D52" s="45" t="s">
        <v>39</v>
      </c>
      <c r="E52" s="46">
        <v>23.25</v>
      </c>
      <c r="F52" s="49">
        <v>18.9</v>
      </c>
      <c r="G52" s="47">
        <f t="shared" si="0"/>
        <v>22.301999999999996</v>
      </c>
    </row>
    <row r="53" spans="1:7" ht="15" customHeight="1" thickBot="1">
      <c r="A53" s="57">
        <f t="shared" si="3"/>
        <v>8</v>
      </c>
      <c r="B53" s="51" t="s">
        <v>45</v>
      </c>
      <c r="C53" s="45" t="s">
        <v>36</v>
      </c>
      <c r="D53" s="45" t="s">
        <v>39</v>
      </c>
      <c r="E53" s="46">
        <v>23.25</v>
      </c>
      <c r="F53" s="49">
        <v>16.9</v>
      </c>
      <c r="G53" s="47">
        <f t="shared" si="0"/>
        <v>19.941999999999997</v>
      </c>
    </row>
    <row r="54" spans="1:7" ht="15" customHeight="1" thickBot="1">
      <c r="A54" s="57">
        <f t="shared" si="3"/>
        <v>9</v>
      </c>
      <c r="B54" s="51" t="s">
        <v>131</v>
      </c>
      <c r="C54" s="45" t="s">
        <v>34</v>
      </c>
      <c r="D54" s="45" t="s">
        <v>90</v>
      </c>
      <c r="E54" s="46">
        <v>23.25</v>
      </c>
      <c r="F54" s="49">
        <v>18.9</v>
      </c>
      <c r="G54" s="47">
        <f t="shared" si="0"/>
        <v>22.301999999999996</v>
      </c>
    </row>
    <row r="55" spans="1:7" ht="15" customHeight="1" thickBot="1">
      <c r="A55" s="57">
        <f t="shared" si="3"/>
        <v>10</v>
      </c>
      <c r="B55" s="54" t="s">
        <v>132</v>
      </c>
      <c r="C55" s="45" t="s">
        <v>58</v>
      </c>
      <c r="D55" s="45" t="s">
        <v>90</v>
      </c>
      <c r="E55" s="46">
        <v>23.25</v>
      </c>
      <c r="F55" s="49">
        <v>18.9</v>
      </c>
      <c r="G55" s="50">
        <f t="shared" si="0"/>
        <v>22.301999999999996</v>
      </c>
    </row>
    <row r="56" spans="1:8" ht="15" customHeight="1" thickBot="1">
      <c r="A56" s="57">
        <f t="shared" si="3"/>
        <v>11</v>
      </c>
      <c r="B56" s="54" t="s">
        <v>133</v>
      </c>
      <c r="C56" s="45" t="s">
        <v>58</v>
      </c>
      <c r="D56" s="45" t="s">
        <v>90</v>
      </c>
      <c r="E56" s="46">
        <v>23.25</v>
      </c>
      <c r="F56" s="49">
        <v>31</v>
      </c>
      <c r="G56" s="50">
        <f t="shared" si="0"/>
        <v>36.58</v>
      </c>
      <c r="H56" s="70" t="s">
        <v>108</v>
      </c>
    </row>
    <row r="57" spans="1:7" ht="15" customHeight="1" thickBot="1">
      <c r="A57" s="57">
        <f t="shared" si="3"/>
        <v>12</v>
      </c>
      <c r="B57" s="76" t="s">
        <v>134</v>
      </c>
      <c r="C57" s="71" t="s">
        <v>58</v>
      </c>
      <c r="D57" s="71" t="s">
        <v>90</v>
      </c>
      <c r="E57" s="46">
        <v>23.25</v>
      </c>
      <c r="F57" s="77">
        <v>38</v>
      </c>
      <c r="G57" s="72">
        <f t="shared" si="0"/>
        <v>44.839999999999996</v>
      </c>
    </row>
    <row r="58" spans="1:7" ht="16.5" thickBot="1">
      <c r="A58" s="58"/>
      <c r="B58" s="35"/>
      <c r="C58" s="36" t="s">
        <v>53</v>
      </c>
      <c r="D58" s="35"/>
      <c r="E58" s="35"/>
      <c r="F58" s="35"/>
      <c r="G58" s="37"/>
    </row>
    <row r="59" spans="1:7" ht="15" customHeight="1" thickBot="1">
      <c r="A59" s="53">
        <v>1</v>
      </c>
      <c r="B59" s="67" t="s">
        <v>54</v>
      </c>
      <c r="C59" s="45" t="s">
        <v>34</v>
      </c>
      <c r="D59" s="45" t="s">
        <v>90</v>
      </c>
      <c r="E59" s="53" t="s">
        <v>59</v>
      </c>
      <c r="F59" s="49">
        <v>10.5</v>
      </c>
      <c r="G59" s="49">
        <f>F59*1.1</f>
        <v>11.55</v>
      </c>
    </row>
    <row r="60" spans="1:7" ht="15" customHeight="1" thickBot="1">
      <c r="A60" s="53">
        <f>A59+1</f>
        <v>2</v>
      </c>
      <c r="B60" s="44" t="s">
        <v>55</v>
      </c>
      <c r="C60" s="68" t="s">
        <v>35</v>
      </c>
      <c r="D60" s="45" t="s">
        <v>90</v>
      </c>
      <c r="E60" s="46" t="s">
        <v>59</v>
      </c>
      <c r="F60" s="49">
        <v>10.5</v>
      </c>
      <c r="G60" s="49">
        <f>F60*1.1</f>
        <v>11.55</v>
      </c>
    </row>
    <row r="61" spans="1:7" ht="14.25" customHeight="1" thickBot="1">
      <c r="A61" s="53">
        <f>A60+1</f>
        <v>3</v>
      </c>
      <c r="B61" s="44" t="s">
        <v>88</v>
      </c>
      <c r="C61" s="45" t="s">
        <v>36</v>
      </c>
      <c r="D61" s="45" t="s">
        <v>39</v>
      </c>
      <c r="E61" s="46" t="s">
        <v>59</v>
      </c>
      <c r="F61" s="49">
        <v>10.5</v>
      </c>
      <c r="G61" s="49">
        <f>F61*1.1</f>
        <v>11.55</v>
      </c>
    </row>
    <row r="62" spans="1:7" ht="16.5" customHeight="1" thickBot="1">
      <c r="A62" s="73" t="s">
        <v>135</v>
      </c>
      <c r="B62" s="74"/>
      <c r="C62" s="74"/>
      <c r="D62" s="74"/>
      <c r="E62" s="74"/>
      <c r="F62" s="74"/>
      <c r="G62" s="75"/>
    </row>
    <row r="63" spans="1:7" ht="15" customHeight="1" thickBot="1">
      <c r="A63" s="53">
        <v>1</v>
      </c>
      <c r="B63" s="44" t="s">
        <v>137</v>
      </c>
      <c r="C63" s="45" t="s">
        <v>50</v>
      </c>
      <c r="D63" s="45" t="s">
        <v>90</v>
      </c>
      <c r="E63" s="46" t="s">
        <v>59</v>
      </c>
      <c r="F63" s="49">
        <v>13.9</v>
      </c>
      <c r="G63" s="49">
        <f>F63*1.1</f>
        <v>15.290000000000001</v>
      </c>
    </row>
    <row r="64" spans="1:7" ht="15" customHeight="1" thickBot="1">
      <c r="A64" s="53">
        <f>A63+1</f>
        <v>2</v>
      </c>
      <c r="B64" s="44" t="s">
        <v>57</v>
      </c>
      <c r="C64" s="45" t="s">
        <v>50</v>
      </c>
      <c r="D64" s="45" t="s">
        <v>16</v>
      </c>
      <c r="E64" s="46">
        <v>20</v>
      </c>
      <c r="F64" s="49">
        <v>12.5</v>
      </c>
      <c r="G64" s="49">
        <f>F64*1.1</f>
        <v>13.750000000000002</v>
      </c>
    </row>
    <row r="65" spans="1:8" ht="15" customHeight="1" thickBot="1">
      <c r="A65" s="53">
        <f>A64+1</f>
        <v>3</v>
      </c>
      <c r="B65" s="44" t="s">
        <v>136</v>
      </c>
      <c r="C65" s="45" t="s">
        <v>50</v>
      </c>
      <c r="D65" s="45" t="s">
        <v>90</v>
      </c>
      <c r="E65" s="46" t="s">
        <v>59</v>
      </c>
      <c r="F65" s="49">
        <v>24.9</v>
      </c>
      <c r="G65" s="49">
        <f>F65*1.1</f>
        <v>27.39</v>
      </c>
      <c r="H65" s="70" t="s">
        <v>108</v>
      </c>
    </row>
    <row r="66" spans="1:7" ht="12.75">
      <c r="A66" s="59"/>
      <c r="B66" s="59"/>
      <c r="C66" s="59"/>
      <c r="D66" s="59"/>
      <c r="E66" s="59"/>
      <c r="F66" s="59"/>
      <c r="G66" s="59"/>
    </row>
    <row r="67" spans="1:7" ht="14.25">
      <c r="A67" s="59"/>
      <c r="B67" s="59"/>
      <c r="C67" s="60"/>
      <c r="D67" s="59"/>
      <c r="E67" s="59"/>
      <c r="F67" s="59"/>
      <c r="G67" s="59"/>
    </row>
    <row r="68" spans="1:7" ht="14.25">
      <c r="A68" s="59"/>
      <c r="B68" s="61" t="s">
        <v>99</v>
      </c>
      <c r="C68" s="55" t="s">
        <v>100</v>
      </c>
      <c r="D68" s="59"/>
      <c r="E68" s="59"/>
      <c r="F68" s="59"/>
      <c r="G68" s="59"/>
    </row>
    <row r="69" spans="1:7" ht="15">
      <c r="A69" s="59"/>
      <c r="B69" s="62" t="s">
        <v>60</v>
      </c>
      <c r="C69" s="59"/>
      <c r="D69" s="59"/>
      <c r="E69" s="59"/>
      <c r="F69" s="59"/>
      <c r="G69" s="59"/>
    </row>
    <row r="70" spans="1:7" ht="18">
      <c r="A70" s="59"/>
      <c r="B70" s="63" t="s">
        <v>95</v>
      </c>
      <c r="C70" s="59"/>
      <c r="D70" s="59"/>
      <c r="E70" s="59"/>
      <c r="F70" s="59"/>
      <c r="G70" s="59"/>
    </row>
    <row r="71" spans="1:7" ht="12.75">
      <c r="A71" s="59"/>
      <c r="B71" s="59"/>
      <c r="C71" s="59"/>
      <c r="D71" s="59"/>
      <c r="E71" s="59"/>
      <c r="F71" s="59"/>
      <c r="G71" s="59"/>
    </row>
    <row r="72" spans="1:7" ht="12.75">
      <c r="A72" s="59"/>
      <c r="B72" s="59"/>
      <c r="C72" s="59"/>
      <c r="D72" s="59"/>
      <c r="E72" s="59"/>
      <c r="F72" s="59"/>
      <c r="G72" s="59"/>
    </row>
    <row r="73" spans="1:7" ht="12.75">
      <c r="A73" s="59"/>
      <c r="B73" s="59"/>
      <c r="C73" s="59"/>
      <c r="D73" s="59"/>
      <c r="E73" s="59"/>
      <c r="F73" s="59"/>
      <c r="G73" s="59"/>
    </row>
    <row r="74" spans="1:7" ht="12.75">
      <c r="A74" s="59"/>
      <c r="B74" s="59"/>
      <c r="C74" s="59"/>
      <c r="D74" s="59"/>
      <c r="E74" s="59"/>
      <c r="F74" s="59"/>
      <c r="G74" s="59"/>
    </row>
    <row r="75" spans="1:7" ht="12.75">
      <c r="A75" s="59"/>
      <c r="B75" s="59"/>
      <c r="C75" s="59"/>
      <c r="D75" s="59"/>
      <c r="E75" s="59"/>
      <c r="F75" s="59"/>
      <c r="G75" s="59"/>
    </row>
    <row r="76" spans="1:7" ht="12.75">
      <c r="A76" s="59"/>
      <c r="B76" s="59"/>
      <c r="C76" s="59"/>
      <c r="D76" s="59"/>
      <c r="E76" s="59"/>
      <c r="F76" s="59"/>
      <c r="G76" s="59"/>
    </row>
    <row r="77" ht="12.75">
      <c r="A77" s="59"/>
    </row>
    <row r="78" ht="12.75">
      <c r="A78" s="59"/>
    </row>
    <row r="79" ht="12.75">
      <c r="A79" s="59"/>
    </row>
    <row r="80" ht="12.75">
      <c r="A80" s="59"/>
    </row>
    <row r="81" ht="12.75">
      <c r="A81" s="59"/>
    </row>
    <row r="82" ht="12.75">
      <c r="A82" s="59"/>
    </row>
    <row r="83" ht="12.75">
      <c r="A83" s="59"/>
    </row>
    <row r="84" ht="12.75">
      <c r="A84" s="59"/>
    </row>
    <row r="85" ht="12.75">
      <c r="A85" s="59"/>
    </row>
  </sheetData>
  <mergeCells count="3">
    <mergeCell ref="A25:G25"/>
    <mergeCell ref="A45:G45"/>
    <mergeCell ref="A62:G62"/>
  </mergeCells>
  <hyperlinks>
    <hyperlink ref="B70" r:id="rId1" display="www.zao-ptm.ru"/>
  </hyperlinks>
  <printOptions/>
  <pageMargins left="0.7874015748031497" right="0.7874015748031497" top="0.5905511811023623" bottom="0.5905511811023623" header="0.5118110236220472" footer="0.5118110236220472"/>
  <pageSetup fitToHeight="1" fitToWidth="1" orientation="portrait" paperSize="9" scale="6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22" sqref="A22"/>
    </sheetView>
  </sheetViews>
  <sheetFormatPr defaultColWidth="9.00390625" defaultRowHeight="12.75"/>
  <sheetData>
    <row r="1" spans="4:6" ht="16.5">
      <c r="D1" s="1" t="s">
        <v>0</v>
      </c>
      <c r="F1" s="1"/>
    </row>
    <row r="2" spans="4:6" ht="21">
      <c r="D2" s="4" t="s">
        <v>2</v>
      </c>
      <c r="F2" s="4"/>
    </row>
    <row r="3" spans="4:6" ht="13.5">
      <c r="D3" s="2" t="s">
        <v>1</v>
      </c>
      <c r="F3" s="2"/>
    </row>
    <row r="4" ht="13.5" thickBot="1"/>
    <row r="5" spans="1:7" ht="12.75">
      <c r="A5" s="7" t="s">
        <v>12</v>
      </c>
      <c r="B5" s="5" t="s">
        <v>3</v>
      </c>
      <c r="C5" s="11" t="s">
        <v>5</v>
      </c>
      <c r="D5" s="11" t="s">
        <v>7</v>
      </c>
      <c r="E5" s="9" t="s">
        <v>8</v>
      </c>
      <c r="F5" s="7" t="s">
        <v>9</v>
      </c>
      <c r="G5" s="7" t="s">
        <v>11</v>
      </c>
    </row>
    <row r="6" spans="1:7" ht="13.5" thickBot="1">
      <c r="A6" s="8"/>
      <c r="B6" s="12" t="s">
        <v>4</v>
      </c>
      <c r="C6" s="10" t="s">
        <v>6</v>
      </c>
      <c r="D6" s="8"/>
      <c r="E6" s="6"/>
      <c r="F6" s="10" t="s">
        <v>10</v>
      </c>
      <c r="G6" s="10" t="s">
        <v>10</v>
      </c>
    </row>
    <row r="7" spans="3:6" ht="16.5" thickBot="1">
      <c r="C7" s="22"/>
      <c r="D7" s="23" t="s">
        <v>13</v>
      </c>
      <c r="E7" s="24"/>
      <c r="F7" s="24"/>
    </row>
    <row r="8" spans="1:7" ht="39" thickBot="1">
      <c r="A8" s="31">
        <v>1</v>
      </c>
      <c r="B8" s="28" t="s">
        <v>68</v>
      </c>
      <c r="C8" s="29" t="s">
        <v>34</v>
      </c>
      <c r="D8" s="29" t="s">
        <v>37</v>
      </c>
      <c r="E8" s="30" t="s">
        <v>64</v>
      </c>
      <c r="F8" s="25">
        <v>35.5</v>
      </c>
      <c r="G8" s="25">
        <f aca="true" t="shared" si="0" ref="G8:G18">F8*1.18</f>
        <v>41.89</v>
      </c>
    </row>
    <row r="9" spans="1:7" ht="51.75" thickBot="1">
      <c r="A9" s="31">
        <v>2</v>
      </c>
      <c r="B9" s="28" t="s">
        <v>63</v>
      </c>
      <c r="C9" s="29" t="s">
        <v>34</v>
      </c>
      <c r="D9" s="29" t="s">
        <v>37</v>
      </c>
      <c r="E9" s="30" t="s">
        <v>64</v>
      </c>
      <c r="F9" s="25">
        <v>31.5</v>
      </c>
      <c r="G9" s="25">
        <f t="shared" si="0"/>
        <v>37.169999999999995</v>
      </c>
    </row>
    <row r="10" spans="1:7" ht="39" thickBot="1">
      <c r="A10" s="16">
        <v>3</v>
      </c>
      <c r="B10" s="28" t="s">
        <v>61</v>
      </c>
      <c r="C10" s="29" t="s">
        <v>34</v>
      </c>
      <c r="D10" s="29" t="s">
        <v>37</v>
      </c>
      <c r="E10" s="30" t="s">
        <v>62</v>
      </c>
      <c r="F10" s="25">
        <v>36.5</v>
      </c>
      <c r="G10" s="25">
        <f t="shared" si="0"/>
        <v>43.07</v>
      </c>
    </row>
    <row r="11" spans="1:7" ht="39" thickBot="1">
      <c r="A11" s="16">
        <v>4</v>
      </c>
      <c r="B11" s="28" t="s">
        <v>66</v>
      </c>
      <c r="C11" s="29" t="s">
        <v>65</v>
      </c>
      <c r="D11" s="29" t="s">
        <v>37</v>
      </c>
      <c r="E11" s="30" t="s">
        <v>62</v>
      </c>
      <c r="F11" s="25">
        <v>37</v>
      </c>
      <c r="G11" s="25">
        <f t="shared" si="0"/>
        <v>43.66</v>
      </c>
    </row>
    <row r="12" spans="1:7" ht="39" thickBot="1">
      <c r="A12" s="16">
        <v>5</v>
      </c>
      <c r="B12" s="28" t="s">
        <v>67</v>
      </c>
      <c r="C12" s="29" t="s">
        <v>65</v>
      </c>
      <c r="D12" s="29" t="s">
        <v>37</v>
      </c>
      <c r="E12" s="30" t="s">
        <v>62</v>
      </c>
      <c r="F12" s="25">
        <v>39</v>
      </c>
      <c r="G12" s="25">
        <f t="shared" si="0"/>
        <v>46.019999999999996</v>
      </c>
    </row>
    <row r="13" spans="1:7" ht="39" thickBot="1">
      <c r="A13" s="16">
        <v>6</v>
      </c>
      <c r="B13" s="28" t="s">
        <v>69</v>
      </c>
      <c r="C13" s="20" t="s">
        <v>36</v>
      </c>
      <c r="D13" s="29" t="s">
        <v>70</v>
      </c>
      <c r="E13" s="30" t="s">
        <v>62</v>
      </c>
      <c r="F13" s="25">
        <v>37</v>
      </c>
      <c r="G13" s="25">
        <f t="shared" si="0"/>
        <v>43.66</v>
      </c>
    </row>
    <row r="14" ht="21" thickBot="1">
      <c r="C14" s="32" t="s">
        <v>40</v>
      </c>
    </row>
    <row r="15" spans="1:7" ht="39" thickBot="1">
      <c r="A15" s="31">
        <v>7</v>
      </c>
      <c r="B15" s="28" t="s">
        <v>71</v>
      </c>
      <c r="C15" s="20" t="s">
        <v>36</v>
      </c>
      <c r="D15" s="29"/>
      <c r="E15" s="30">
        <v>23.25</v>
      </c>
      <c r="F15" s="25">
        <v>33</v>
      </c>
      <c r="G15" s="25">
        <f t="shared" si="0"/>
        <v>38.94</v>
      </c>
    </row>
    <row r="16" spans="1:7" ht="39" thickBot="1">
      <c r="A16" s="31">
        <v>8</v>
      </c>
      <c r="B16" s="28" t="s">
        <v>72</v>
      </c>
      <c r="C16" s="20" t="s">
        <v>73</v>
      </c>
      <c r="D16" s="29"/>
      <c r="E16" s="30">
        <v>23.25</v>
      </c>
      <c r="F16" s="25">
        <v>36.5</v>
      </c>
      <c r="G16" s="25">
        <f t="shared" si="0"/>
        <v>43.07</v>
      </c>
    </row>
    <row r="17" spans="1:7" ht="39" thickBot="1">
      <c r="A17" s="31">
        <v>9</v>
      </c>
      <c r="B17" s="28" t="s">
        <v>74</v>
      </c>
      <c r="C17" s="20" t="s">
        <v>73</v>
      </c>
      <c r="D17" s="29"/>
      <c r="E17" s="30">
        <v>23.25</v>
      </c>
      <c r="F17" s="25">
        <v>31</v>
      </c>
      <c r="G17" s="25">
        <f t="shared" si="0"/>
        <v>36.58</v>
      </c>
    </row>
    <row r="18" spans="1:7" ht="39" thickBot="1">
      <c r="A18" s="31">
        <v>10</v>
      </c>
      <c r="B18" s="28" t="s">
        <v>75</v>
      </c>
      <c r="C18" s="20" t="s">
        <v>36</v>
      </c>
      <c r="D18" s="29"/>
      <c r="E18" s="30">
        <v>23.25</v>
      </c>
      <c r="F18" s="25">
        <v>31</v>
      </c>
      <c r="G18" s="25">
        <f t="shared" si="0"/>
        <v>36.58</v>
      </c>
    </row>
    <row r="19" ht="21" thickBot="1">
      <c r="C19" s="32" t="s">
        <v>53</v>
      </c>
    </row>
    <row r="20" spans="1:7" ht="39" thickBot="1">
      <c r="A20" s="16">
        <v>11</v>
      </c>
      <c r="B20" s="28" t="s">
        <v>76</v>
      </c>
      <c r="C20" s="29" t="s">
        <v>77</v>
      </c>
      <c r="D20" s="29" t="s">
        <v>37</v>
      </c>
      <c r="E20" s="30" t="s">
        <v>59</v>
      </c>
      <c r="F20" s="25">
        <v>29.7</v>
      </c>
      <c r="G20" s="25">
        <f>F20*1.1</f>
        <v>32.67</v>
      </c>
    </row>
    <row r="21" spans="1:7" ht="39" thickBot="1">
      <c r="A21" s="16">
        <v>12</v>
      </c>
      <c r="B21" s="28" t="s">
        <v>78</v>
      </c>
      <c r="C21" s="20" t="s">
        <v>73</v>
      </c>
      <c r="D21" s="29" t="s">
        <v>37</v>
      </c>
      <c r="E21" s="30" t="s">
        <v>59</v>
      </c>
      <c r="F21" s="25">
        <v>24.5</v>
      </c>
      <c r="G21" s="25">
        <f>F21*1.1</f>
        <v>26.950000000000003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7">
      <selection activeCell="E17" sqref="E17"/>
    </sheetView>
  </sheetViews>
  <sheetFormatPr defaultColWidth="9.00390625" defaultRowHeight="12.75"/>
  <cols>
    <col min="2" max="2" width="16.875" style="0" customWidth="1"/>
    <col min="3" max="3" width="12.625" style="0" bestFit="1" customWidth="1"/>
  </cols>
  <sheetData>
    <row r="1" spans="1:6" ht="13.5" thickBot="1">
      <c r="A1" s="17"/>
      <c r="B1" s="20" t="s">
        <v>84</v>
      </c>
      <c r="C1" s="20"/>
      <c r="D1" s="15"/>
      <c r="E1" s="25"/>
      <c r="F1" s="25"/>
    </row>
    <row r="2" spans="1:6" ht="33" thickBot="1">
      <c r="A2" s="17" t="s">
        <v>25</v>
      </c>
      <c r="B2" s="20" t="s">
        <v>79</v>
      </c>
      <c r="C2" s="20" t="s">
        <v>16</v>
      </c>
      <c r="D2" s="15" t="s">
        <v>26</v>
      </c>
      <c r="E2" s="25">
        <v>14.5</v>
      </c>
      <c r="F2" s="25">
        <f aca="true" t="shared" si="0" ref="F2:F11">E2*1.18</f>
        <v>17.11</v>
      </c>
    </row>
    <row r="3" spans="1:6" ht="33" thickBot="1">
      <c r="A3" s="17" t="s">
        <v>27</v>
      </c>
      <c r="B3" s="20" t="s">
        <v>80</v>
      </c>
      <c r="C3" s="20" t="s">
        <v>16</v>
      </c>
      <c r="D3" s="15" t="s">
        <v>15</v>
      </c>
      <c r="E3" s="25">
        <v>17.5</v>
      </c>
      <c r="F3" s="25">
        <f t="shared" si="0"/>
        <v>20.65</v>
      </c>
    </row>
    <row r="4" spans="1:6" ht="33" thickBot="1">
      <c r="A4" s="17" t="s">
        <v>28</v>
      </c>
      <c r="B4" s="20" t="s">
        <v>81</v>
      </c>
      <c r="C4" s="20" t="s">
        <v>16</v>
      </c>
      <c r="D4" s="15" t="s">
        <v>18</v>
      </c>
      <c r="E4" s="25">
        <v>16.5</v>
      </c>
      <c r="F4" s="25">
        <f t="shared" si="0"/>
        <v>19.47</v>
      </c>
    </row>
    <row r="5" spans="1:6" ht="74.25" thickBot="1">
      <c r="A5" s="18" t="s">
        <v>29</v>
      </c>
      <c r="B5" s="20" t="s">
        <v>79</v>
      </c>
      <c r="C5" s="20" t="s">
        <v>16</v>
      </c>
      <c r="D5" s="15" t="s">
        <v>18</v>
      </c>
      <c r="E5" s="25">
        <v>19.5</v>
      </c>
      <c r="F5" s="25">
        <f t="shared" si="0"/>
        <v>23.009999999999998</v>
      </c>
    </row>
    <row r="6" spans="1:6" ht="43.5" thickBot="1">
      <c r="A6" s="17" t="s">
        <v>32</v>
      </c>
      <c r="B6" s="20" t="s">
        <v>79</v>
      </c>
      <c r="C6" s="20" t="s">
        <v>16</v>
      </c>
      <c r="D6" s="15" t="s">
        <v>18</v>
      </c>
      <c r="E6" s="25">
        <v>20.5</v>
      </c>
      <c r="F6" s="25">
        <f t="shared" si="0"/>
        <v>24.189999999999998</v>
      </c>
    </row>
    <row r="7" spans="1:6" ht="63.75" thickBot="1">
      <c r="A7" s="18" t="s">
        <v>30</v>
      </c>
      <c r="B7" s="20" t="s">
        <v>36</v>
      </c>
      <c r="C7" s="20" t="s">
        <v>82</v>
      </c>
      <c r="D7" s="15" t="s">
        <v>18</v>
      </c>
      <c r="E7" s="25">
        <v>16.5</v>
      </c>
      <c r="F7" s="25">
        <f t="shared" si="0"/>
        <v>19.47</v>
      </c>
    </row>
    <row r="8" spans="1:6" ht="42.75" customHeight="1" thickBot="1">
      <c r="A8" s="18" t="s">
        <v>31</v>
      </c>
      <c r="B8" s="20" t="s">
        <v>36</v>
      </c>
      <c r="C8" s="20" t="s">
        <v>39</v>
      </c>
      <c r="D8" s="15" t="s">
        <v>18</v>
      </c>
      <c r="E8" s="25">
        <v>19.5</v>
      </c>
      <c r="F8" s="25">
        <f t="shared" si="0"/>
        <v>23.009999999999998</v>
      </c>
    </row>
    <row r="9" spans="1:6" ht="13.5" thickBot="1">
      <c r="A9" s="18"/>
      <c r="B9" s="26" t="s">
        <v>85</v>
      </c>
      <c r="C9" s="20"/>
      <c r="D9" s="15"/>
      <c r="E9" s="27"/>
      <c r="F9" s="25"/>
    </row>
    <row r="10" spans="1:6" ht="32.25" thickBot="1">
      <c r="A10" s="18" t="s">
        <v>83</v>
      </c>
      <c r="B10" s="26" t="s">
        <v>47</v>
      </c>
      <c r="C10" s="20" t="s">
        <v>51</v>
      </c>
      <c r="D10" s="15">
        <v>23.25</v>
      </c>
      <c r="E10" s="27">
        <v>12.5</v>
      </c>
      <c r="F10" s="25">
        <f t="shared" si="0"/>
        <v>14.75</v>
      </c>
    </row>
    <row r="11" spans="1:6" ht="32.25" thickBot="1">
      <c r="A11" s="18" t="s">
        <v>43</v>
      </c>
      <c r="B11" s="20" t="s">
        <v>50</v>
      </c>
      <c r="C11" s="20" t="s">
        <v>16</v>
      </c>
      <c r="D11" s="15">
        <v>23.25</v>
      </c>
      <c r="E11" s="27">
        <v>12.5</v>
      </c>
      <c r="F11" s="25">
        <f t="shared" si="0"/>
        <v>14.75</v>
      </c>
    </row>
    <row r="12" ht="13.5" thickBot="1">
      <c r="B12" s="33" t="s">
        <v>86</v>
      </c>
    </row>
    <row r="13" spans="1:6" ht="32.25" thickBot="1">
      <c r="A13" s="18" t="s">
        <v>56</v>
      </c>
      <c r="B13" s="20" t="s">
        <v>50</v>
      </c>
      <c r="C13" s="20" t="s">
        <v>16</v>
      </c>
      <c r="D13" s="15" t="s">
        <v>59</v>
      </c>
      <c r="E13" s="27">
        <v>12.5</v>
      </c>
      <c r="F13" s="27">
        <f>E13*1.1</f>
        <v>13.750000000000002</v>
      </c>
    </row>
    <row r="14" spans="1:6" ht="32.25" thickBot="1">
      <c r="A14" s="18" t="s">
        <v>57</v>
      </c>
      <c r="B14" s="20" t="s">
        <v>50</v>
      </c>
      <c r="C14" s="20" t="s">
        <v>16</v>
      </c>
      <c r="D14" s="15">
        <v>20.22</v>
      </c>
      <c r="E14" s="27">
        <v>11.9</v>
      </c>
      <c r="F14" s="27">
        <f>E14*1.1</f>
        <v>13.090000000000002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Gennady</dc:creator>
  <cp:keywords/>
  <dc:description/>
  <cp:lastModifiedBy>Елена</cp:lastModifiedBy>
  <cp:lastPrinted>2008-03-04T16:00:24Z</cp:lastPrinted>
  <dcterms:created xsi:type="dcterms:W3CDTF">2005-08-30T10:47:09Z</dcterms:created>
  <dcterms:modified xsi:type="dcterms:W3CDTF">2008-03-04T16:02:24Z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